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32"/>
  <workbookPr/>
  <mc:AlternateContent xmlns:mc="http://schemas.openxmlformats.org/markup-compatibility/2006">
    <mc:Choice Requires="x15">
      <x15ac:absPath xmlns:x15ac="http://schemas.microsoft.com/office/spreadsheetml/2010/11/ac" url="R:\PLACE\PHARMACIE\2026\26A0008 - AO REDEF ET INFRUCTUEUX GYNECOLOGIE\1 - DCE\RC\"/>
    </mc:Choice>
  </mc:AlternateContent>
  <xr:revisionPtr revIDLastSave="0" documentId="13_ncr:1_{A3E92E4F-EED8-4B4E-9304-F02F2E42360C}" xr6:coauthVersionLast="47" xr6:coauthVersionMax="47" xr10:uidLastSave="{00000000-0000-0000-0000-000000000000}"/>
  <bookViews>
    <workbookView xWindow="-28920" yWindow="4050" windowWidth="29040" windowHeight="15720" xr2:uid="{00000000-000D-0000-FFFF-FFFF00000000}"/>
  </bookViews>
  <sheets>
    <sheet name="Feuil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4" i="1" l="1"/>
  <c r="L4" i="1" s="1"/>
  <c r="K5" i="1"/>
  <c r="L5" i="1" s="1"/>
  <c r="K6" i="1"/>
  <c r="L6" i="1" s="1"/>
  <c r="K3" i="1"/>
  <c r="K10" i="1" l="1"/>
  <c r="L3" i="1"/>
  <c r="L10" i="1" s="1"/>
</calcChain>
</file>

<file path=xl/sharedStrings.xml><?xml version="1.0" encoding="utf-8"?>
<sst xmlns="http://schemas.openxmlformats.org/spreadsheetml/2006/main" count="32" uniqueCount="27">
  <si>
    <t xml:space="preserve">FAMILLE </t>
  </si>
  <si>
    <t xml:space="preserve">N° LOT </t>
  </si>
  <si>
    <t xml:space="preserve">Libelle Lot </t>
  </si>
  <si>
    <t>SOUS LOT</t>
  </si>
  <si>
    <t>QUANTITE  ANNUELLE ESTIMEE</t>
  </si>
  <si>
    <t>ATTRIBUTION</t>
  </si>
  <si>
    <t>SPECIMEN</t>
  </si>
  <si>
    <t>ESSAIS</t>
  </si>
  <si>
    <t>MONTANT ESTIMATIF 
HT PAR LOT 
ANNUEL</t>
  </si>
  <si>
    <t xml:space="preserve">SET COMPRENANT UN CATHETER DE TRANSFERT ULTRA FIN ET UNE GAINE INTRODUCTRICE </t>
  </si>
  <si>
    <t>MULTI ATTRIBUTION = 2</t>
  </si>
  <si>
    <t>OUI</t>
  </si>
  <si>
    <t>MONO</t>
  </si>
  <si>
    <t>LONGUEUR 250MM</t>
  </si>
  <si>
    <t>DIAMETRE &gt; 30 MM</t>
  </si>
  <si>
    <t>DESCRIPTIF TECHNIQUE
Caractéristiques techniques exigées *</t>
  </si>
  <si>
    <t>GYNECOLOGIE</t>
  </si>
  <si>
    <t>ASSISTANCE MEDICALE A LA PROCREATION - SET POUR TRANSFERT D'EMBRYONS</t>
  </si>
  <si>
    <t>ASSISTANCE MEDICALE A LA PROCREATION- AIGUILLE DE PRELEVEMENT OVOCYTAIRE</t>
  </si>
  <si>
    <t>OBSTETRIQUE - PERCE MEMBRANE AMNIOTIQUE - USAGE UNIQUE</t>
  </si>
  <si>
    <t>SPECULUM USAGE UNIQUE</t>
  </si>
  <si>
    <t>G17 LONGUEUR MINIMUM 250MM ET MAXIMUM 300MM</t>
  </si>
  <si>
    <t xml:space="preserve">Montant prévisionnel </t>
  </si>
  <si>
    <t>Montant maximum</t>
  </si>
  <si>
    <t xml:space="preserve">Suite au classement sans suite et infructueux de l'affaire N°23A0036 
AFFAIRE N°26A0008 - AO FOURNITURE DE DISPOSITIFS MEDICAUX DE GYNECOLOGIE POUR LE CHU DE MONTPELLIER ETABLISSEMENT SUPPORT DU GHT DE L’EST HERAULT ET DU SUD AVEYRON,
Détail des Quantités Estimatives (annexe au Règlement de consultation) </t>
  </si>
  <si>
    <t xml:space="preserve">MONTANT MAXIMUM  
HT - TOTALITE DU MARCHE </t>
  </si>
  <si>
    <t xml:space="preserve">MONTANT ESTIMATIF jusqu'au 18/05/2029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</si>
</sst>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0.00\ &quot;€&quot;;[Red]\-#,##0.00\ &quot;€&quot;"/>
    <numFmt numFmtId="44" formatCode="_-* #,##0.00\ &quot;€&quot;_-;\-* #,##0.00\ &quot;€&quot;_-;_-* &quot;-&quot;??\ &quot;€&quot;_-;_-@_-"/>
    <numFmt numFmtId="43" formatCode="_-* #,##0.00_-;\-* #,##0.00_-;_-* &quot;-&quot;??_-;_-@_-"/>
    <numFmt numFmtId="164" formatCode="#,##0\ &quot;€&quot;"/>
  </numFmts>
  <fonts count="6" x14ac:knownFonts="1">
    <font>
      <sz val="11"/>
      <color theme="1"/>
      <name val="Calibri"/>
      <family val="2"/>
      <scheme val="minor"/>
    </font>
    <font>
      <sz val="11"/>
      <color theme="1"/>
      <name val="Calibri"/>
      <family val="2"/>
      <scheme val="minor"/>
    </font>
    <font>
      <sz val="10"/>
      <name val="Arial"/>
      <family val="2"/>
    </font>
    <font>
      <sz val="10"/>
      <color theme="1"/>
      <name val="Calibri"/>
      <family val="2"/>
      <scheme val="minor"/>
    </font>
    <font>
      <b/>
      <sz val="10"/>
      <color theme="1"/>
      <name val="Calibri"/>
      <family val="2"/>
      <scheme val="minor"/>
    </font>
    <font>
      <b/>
      <sz val="10"/>
      <name val="Calibri"/>
      <family val="2"/>
      <scheme val="minor"/>
    </font>
  </fonts>
  <fills count="5">
    <fill>
      <patternFill patternType="none"/>
    </fill>
    <fill>
      <patternFill patternType="gray125"/>
    </fill>
    <fill>
      <patternFill patternType="solid">
        <fgColor rgb="FF33CCCC"/>
        <bgColor indexed="64"/>
      </patternFill>
    </fill>
    <fill>
      <patternFill patternType="solid">
        <fgColor rgb="FF009999"/>
        <bgColor indexed="64"/>
      </patternFill>
    </fill>
    <fill>
      <patternFill patternType="solid">
        <fgColor theme="4" tint="0.59999389629810485"/>
        <bgColor indexed="64"/>
      </patternFill>
    </fill>
  </fills>
  <borders count="11">
    <border>
      <left/>
      <right/>
      <top/>
      <bottom/>
      <diagonal/>
    </border>
    <border>
      <left style="medium">
        <color indexed="64"/>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4">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cellStyleXfs>
  <cellXfs count="21">
    <xf numFmtId="0" fontId="0" fillId="0" borderId="0" xfId="0"/>
    <xf numFmtId="0" fontId="3" fillId="0" borderId="0" xfId="0" applyFont="1" applyAlignment="1">
      <alignment horizontal="center" vertical="center" wrapText="1"/>
    </xf>
    <xf numFmtId="0" fontId="3" fillId="0" borderId="0" xfId="0" applyFont="1" applyAlignment="1">
      <alignment wrapText="1"/>
    </xf>
    <xf numFmtId="164" fontId="3" fillId="0" borderId="0" xfId="0" applyNumberFormat="1" applyFont="1" applyAlignment="1">
      <alignment wrapText="1"/>
    </xf>
    <xf numFmtId="0" fontId="3" fillId="0" borderId="2" xfId="0" applyFont="1" applyBorder="1" applyAlignment="1">
      <alignment horizontal="center" vertical="center" wrapText="1"/>
    </xf>
    <xf numFmtId="164" fontId="3" fillId="0" borderId="2" xfId="0" applyNumberFormat="1" applyFont="1" applyBorder="1" applyAlignment="1">
      <alignment horizontal="center" vertical="center" wrapText="1"/>
    </xf>
    <xf numFmtId="164" fontId="3" fillId="0" borderId="5" xfId="0" applyNumberFormat="1" applyFont="1" applyBorder="1" applyAlignment="1">
      <alignment horizontal="center" vertical="center" wrapText="1"/>
    </xf>
    <xf numFmtId="164" fontId="3" fillId="0" borderId="6" xfId="0" applyNumberFormat="1" applyFont="1" applyBorder="1" applyAlignment="1">
      <alignment horizontal="center" vertical="center" wrapText="1"/>
    </xf>
    <xf numFmtId="0" fontId="4" fillId="4" borderId="3"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5" fillId="3" borderId="7" xfId="0" applyFont="1" applyFill="1" applyBorder="1" applyAlignment="1">
      <alignment horizontal="center" vertical="center" wrapText="1"/>
    </xf>
    <xf numFmtId="0" fontId="5" fillId="3" borderId="8" xfId="0" applyFont="1" applyFill="1" applyBorder="1" applyAlignment="1">
      <alignment horizontal="center" vertical="center" wrapText="1"/>
    </xf>
    <xf numFmtId="0" fontId="5" fillId="3" borderId="7" xfId="1" applyNumberFormat="1" applyFont="1" applyFill="1" applyBorder="1" applyAlignment="1">
      <alignment horizontal="center" vertical="center" wrapText="1"/>
    </xf>
    <xf numFmtId="0" fontId="5" fillId="3" borderId="9" xfId="0" applyFont="1" applyFill="1" applyBorder="1" applyAlignment="1">
      <alignment horizontal="center" vertical="center" wrapText="1"/>
    </xf>
    <xf numFmtId="164" fontId="5" fillId="3" borderId="9" xfId="0" applyNumberFormat="1" applyFont="1" applyFill="1" applyBorder="1" applyAlignment="1">
      <alignment horizontal="center" vertical="center" wrapText="1"/>
    </xf>
    <xf numFmtId="8" fontId="5" fillId="3" borderId="9" xfId="0" applyNumberFormat="1" applyFont="1" applyFill="1" applyBorder="1" applyAlignment="1">
      <alignment horizontal="center" vertical="center" wrapText="1"/>
    </xf>
    <xf numFmtId="44" fontId="5" fillId="3" borderId="10" xfId="2" applyFont="1" applyFill="1" applyBorder="1" applyAlignment="1">
      <alignment horizontal="center" vertical="center" wrapText="1"/>
    </xf>
    <xf numFmtId="0" fontId="3" fillId="0" borderId="2" xfId="3" applyFont="1" applyBorder="1" applyAlignment="1">
      <alignment horizontal="center" vertical="center" wrapText="1"/>
    </xf>
    <xf numFmtId="0" fontId="4" fillId="2" borderId="1" xfId="0" applyFont="1" applyFill="1" applyBorder="1" applyAlignment="1">
      <alignment horizontal="center" vertical="center" wrapText="1"/>
    </xf>
    <xf numFmtId="0" fontId="4" fillId="2" borderId="0" xfId="0" applyFont="1" applyFill="1" applyAlignment="1">
      <alignment horizontal="center" vertical="center" wrapText="1"/>
    </xf>
    <xf numFmtId="0" fontId="3" fillId="0" borderId="2" xfId="0" applyFont="1" applyBorder="1" applyAlignment="1">
      <alignment horizontal="center" vertical="center" wrapText="1"/>
    </xf>
  </cellXfs>
  <cellStyles count="4">
    <cellStyle name="Milliers" xfId="1" builtinId="3"/>
    <cellStyle name="Monétaire" xfId="2" builtinId="4"/>
    <cellStyle name="Normal" xfId="0" builtinId="0"/>
    <cellStyle name="Normal 2" xfId="3"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0"/>
  <sheetViews>
    <sheetView tabSelected="1" workbookViewId="0">
      <selection activeCell="K4" sqref="K4"/>
    </sheetView>
  </sheetViews>
  <sheetFormatPr baseColWidth="10" defaultColWidth="9.42578125" defaultRowHeight="12.75" x14ac:dyDescent="0.2"/>
  <cols>
    <col min="1" max="1" width="11.7109375" style="2" customWidth="1"/>
    <col min="2" max="2" width="8.140625" style="2" bestFit="1" customWidth="1"/>
    <col min="3" max="3" width="8.140625" style="2" customWidth="1"/>
    <col min="4" max="4" width="25.7109375" style="2" customWidth="1"/>
    <col min="5" max="5" width="31.140625" style="2" customWidth="1"/>
    <col min="6" max="6" width="31.85546875" style="2" bestFit="1" customWidth="1"/>
    <col min="7" max="7" width="16.140625" style="2" customWidth="1"/>
    <col min="8" max="8" width="11" style="2" bestFit="1" customWidth="1"/>
    <col min="9" max="9" width="7.5703125" style="2" bestFit="1" customWidth="1"/>
    <col min="10" max="10" width="19.28515625" style="3" customWidth="1"/>
    <col min="11" max="11" width="22" style="2" customWidth="1"/>
    <col min="12" max="12" width="23.140625" style="2" customWidth="1"/>
    <col min="13" max="16384" width="9.42578125" style="2"/>
  </cols>
  <sheetData>
    <row r="1" spans="1:12" s="1" customFormat="1" ht="72.75" customHeight="1" thickBot="1" x14ac:dyDescent="0.3">
      <c r="A1" s="18" t="s">
        <v>24</v>
      </c>
      <c r="B1" s="19"/>
      <c r="C1" s="19"/>
      <c r="D1" s="19"/>
      <c r="E1" s="19"/>
      <c r="F1" s="19"/>
      <c r="G1" s="19"/>
      <c r="H1" s="19"/>
      <c r="I1" s="19"/>
      <c r="J1" s="19"/>
      <c r="K1" s="19"/>
      <c r="L1" s="19"/>
    </row>
    <row r="2" spans="1:12" ht="38.25" x14ac:dyDescent="0.2">
      <c r="A2" s="10" t="s">
        <v>0</v>
      </c>
      <c r="B2" s="11" t="s">
        <v>1</v>
      </c>
      <c r="C2" s="10" t="s">
        <v>3</v>
      </c>
      <c r="D2" s="10" t="s">
        <v>2</v>
      </c>
      <c r="E2" s="10" t="s">
        <v>15</v>
      </c>
      <c r="F2" s="12" t="s">
        <v>4</v>
      </c>
      <c r="G2" s="13" t="s">
        <v>5</v>
      </c>
      <c r="H2" s="13" t="s">
        <v>6</v>
      </c>
      <c r="I2" s="13" t="s">
        <v>7</v>
      </c>
      <c r="J2" s="14" t="s">
        <v>8</v>
      </c>
      <c r="K2" s="15" t="s">
        <v>26</v>
      </c>
      <c r="L2" s="16" t="s">
        <v>25</v>
      </c>
    </row>
    <row r="3" spans="1:12" ht="38.25" x14ac:dyDescent="0.2">
      <c r="A3" s="20" t="s">
        <v>16</v>
      </c>
      <c r="B3" s="4">
        <v>1</v>
      </c>
      <c r="C3" s="4">
        <v>1</v>
      </c>
      <c r="D3" s="17" t="s">
        <v>17</v>
      </c>
      <c r="E3" s="17" t="s">
        <v>9</v>
      </c>
      <c r="F3" s="4">
        <v>1200</v>
      </c>
      <c r="G3" s="4" t="s">
        <v>10</v>
      </c>
      <c r="H3" s="4">
        <v>2</v>
      </c>
      <c r="I3" s="4" t="s">
        <v>11</v>
      </c>
      <c r="J3" s="5">
        <v>22500</v>
      </c>
      <c r="K3" s="5">
        <f>J3*4</f>
        <v>90000</v>
      </c>
      <c r="L3" s="5">
        <f>K3*2</f>
        <v>180000</v>
      </c>
    </row>
    <row r="4" spans="1:12" ht="38.25" x14ac:dyDescent="0.2">
      <c r="A4" s="20"/>
      <c r="B4" s="4">
        <v>2</v>
      </c>
      <c r="C4" s="4">
        <v>1</v>
      </c>
      <c r="D4" s="17" t="s">
        <v>18</v>
      </c>
      <c r="E4" s="17" t="s">
        <v>21</v>
      </c>
      <c r="F4" s="4">
        <v>80</v>
      </c>
      <c r="G4" s="4" t="s">
        <v>12</v>
      </c>
      <c r="H4" s="4">
        <v>2</v>
      </c>
      <c r="I4" s="4" t="s">
        <v>11</v>
      </c>
      <c r="J4" s="5">
        <v>1500</v>
      </c>
      <c r="K4" s="5">
        <f t="shared" ref="K4:K6" si="0">J4*4</f>
        <v>6000</v>
      </c>
      <c r="L4" s="5">
        <f t="shared" ref="L4:L6" si="1">K4*2</f>
        <v>12000</v>
      </c>
    </row>
    <row r="5" spans="1:12" ht="38.25" x14ac:dyDescent="0.2">
      <c r="A5" s="20"/>
      <c r="B5" s="4">
        <v>3</v>
      </c>
      <c r="C5" s="4">
        <v>1</v>
      </c>
      <c r="D5" s="4" t="s">
        <v>19</v>
      </c>
      <c r="E5" s="4" t="s">
        <v>13</v>
      </c>
      <c r="F5" s="4">
        <v>2000</v>
      </c>
      <c r="G5" s="4" t="s">
        <v>12</v>
      </c>
      <c r="H5" s="4">
        <v>2</v>
      </c>
      <c r="I5" s="4" t="s">
        <v>11</v>
      </c>
      <c r="J5" s="5">
        <v>3500</v>
      </c>
      <c r="K5" s="5">
        <f t="shared" si="0"/>
        <v>14000</v>
      </c>
      <c r="L5" s="5">
        <f t="shared" si="1"/>
        <v>28000</v>
      </c>
    </row>
    <row r="6" spans="1:12" ht="25.5" customHeight="1" x14ac:dyDescent="0.2">
      <c r="A6" s="20"/>
      <c r="B6" s="4">
        <v>4</v>
      </c>
      <c r="C6" s="4">
        <v>1</v>
      </c>
      <c r="D6" s="4" t="s">
        <v>20</v>
      </c>
      <c r="E6" s="4" t="s">
        <v>14</v>
      </c>
      <c r="F6" s="4">
        <v>200</v>
      </c>
      <c r="G6" s="4" t="s">
        <v>12</v>
      </c>
      <c r="H6" s="4">
        <v>2</v>
      </c>
      <c r="I6" s="4" t="s">
        <v>11</v>
      </c>
      <c r="J6" s="5">
        <v>1200</v>
      </c>
      <c r="K6" s="5">
        <f t="shared" si="0"/>
        <v>4800</v>
      </c>
      <c r="L6" s="5">
        <f t="shared" si="1"/>
        <v>9600</v>
      </c>
    </row>
    <row r="8" spans="1:12" ht="13.5" thickBot="1" x14ac:dyDescent="0.25"/>
    <row r="9" spans="1:12" x14ac:dyDescent="0.2">
      <c r="K9" s="8" t="s">
        <v>22</v>
      </c>
      <c r="L9" s="9" t="s">
        <v>23</v>
      </c>
    </row>
    <row r="10" spans="1:12" ht="13.5" thickBot="1" x14ac:dyDescent="0.25">
      <c r="K10" s="6">
        <f>K3+K4+K5+K6</f>
        <v>114800</v>
      </c>
      <c r="L10" s="7">
        <f>L3+L4+L5+L6</f>
        <v>229600</v>
      </c>
    </row>
  </sheetData>
  <mergeCells count="2">
    <mergeCell ref="A1:L1"/>
    <mergeCell ref="A3:A6"/>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Feuil1</vt:lpstr>
    </vt:vector>
  </TitlesOfParts>
  <Company>CHU Montpellier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CHATAIN PENELOPE</dc:creator>
  <cp:lastModifiedBy>POUTIER EMMA</cp:lastModifiedBy>
  <dcterms:created xsi:type="dcterms:W3CDTF">2025-09-16T12:27:42Z</dcterms:created>
  <dcterms:modified xsi:type="dcterms:W3CDTF">2025-12-19T09:17:09Z</dcterms:modified>
</cp:coreProperties>
</file>